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Sayfa1!$A$2:$R$2</definedName>
    <definedName name="_xlnm.Print_Area" localSheetId="0">Sayfa1!$A$1:$R$8</definedName>
  </definedNames>
  <calcPr calcId="144525"/>
</workbook>
</file>

<file path=xl/calcChain.xml><?xml version="1.0" encoding="utf-8"?>
<calcChain xmlns="http://schemas.openxmlformats.org/spreadsheetml/2006/main">
  <c r="Q4" i="1" l="1"/>
  <c r="G4" i="1"/>
  <c r="G7" i="1" l="1"/>
  <c r="Q7" i="1" s="1"/>
  <c r="G3" i="1" l="1"/>
  <c r="Q3" i="1" s="1"/>
  <c r="G6" i="1" l="1"/>
  <c r="Q6" i="1" s="1"/>
  <c r="G5" i="1"/>
  <c r="Q5" i="1" s="1"/>
  <c r="G8" i="1" l="1"/>
  <c r="Q8" i="1" s="1"/>
</calcChain>
</file>

<file path=xl/sharedStrings.xml><?xml version="1.0" encoding="utf-8"?>
<sst xmlns="http://schemas.openxmlformats.org/spreadsheetml/2006/main" count="49" uniqueCount="40">
  <si>
    <t>Sıra</t>
  </si>
  <si>
    <t xml:space="preserve">Adı- Soyadı </t>
  </si>
  <si>
    <t>Unvanı</t>
  </si>
  <si>
    <t>Fakülte/Yüksek Okul /Bölüm</t>
  </si>
  <si>
    <t>Gideceği Okul</t>
  </si>
  <si>
    <t>Taban Puan</t>
  </si>
  <si>
    <t>Yabancı Dil Puanı %20</t>
  </si>
  <si>
    <t>İlk Kez Yararlanma</t>
  </si>
  <si>
    <t>Son Bir Yıl İçinde Erasmus İkili Anlaşması Yapmış Olma</t>
  </si>
  <si>
    <t>Şehit/Gazi Yakını ya da Gazi Personel Olma</t>
  </si>
  <si>
    <t>Bedensel Engel Sahibi Olma</t>
  </si>
  <si>
    <t>Erasmus Bölüm Koordinatörü Olma</t>
  </si>
  <si>
    <t>İdari Personel</t>
  </si>
  <si>
    <t>1 Yıl Önce Hareketlilikten Mücbir Sebep Olmaksızın Feragat Etme</t>
  </si>
  <si>
    <t>1 Yıl Önce Hareketlilikten Yararlanma</t>
  </si>
  <si>
    <t>2 Yıl Önce Hareketlilikten Yararlanma</t>
  </si>
  <si>
    <t>Toplam Puan</t>
  </si>
  <si>
    <t xml:space="preserve">Başvuru Durumu </t>
  </si>
  <si>
    <t>2020-TR01-KA103-080576 NUMARALI PROJE ERASMUS+ PERSONEL EĞİTİM ALMA HAREKETLİLİĞİ BAŞVURU SONUÇLARI</t>
  </si>
  <si>
    <t>SERDAR ÜÇOK</t>
  </si>
  <si>
    <t>ARŞ. GÖR.</t>
  </si>
  <si>
    <t>ZİRAAT FAK. / BİYOSİTEM MÜH.</t>
  </si>
  <si>
    <t>UNIVERSIDAD POLITECNICA DE CARTEGENA</t>
  </si>
  <si>
    <t>ERDİ EKREN</t>
  </si>
  <si>
    <t>ARŞ. GÖR. DR.</t>
  </si>
  <si>
    <t>ORMAN FAK. / PEYZAJ MİM.</t>
  </si>
  <si>
    <t>UNIVERSITAT DE VALENCIA</t>
  </si>
  <si>
    <t>HUREM DUTAL</t>
  </si>
  <si>
    <t>ORMAN FAK. / ORMAN MÜH.</t>
  </si>
  <si>
    <t>BETÜL PAKÖZ</t>
  </si>
  <si>
    <t>MÜH.-MİM. FAK. / İNŞAAT MÜH.</t>
  </si>
  <si>
    <t>GHEORGHE ASACHI TECHNICAL UNIVERSITY OF IASI</t>
  </si>
  <si>
    <t>YUNUS ŞAHİN</t>
  </si>
  <si>
    <t>ORMAN FAK. / ORMAN ENDÜSTRİ MÜH.</t>
  </si>
  <si>
    <t>KEVSER CIRIK</t>
  </si>
  <si>
    <t>PROF. DR.</t>
  </si>
  <si>
    <t>MÜH.-MİM. FAK. / ÇEVRE MÜH.</t>
  </si>
  <si>
    <t>RWTH - AACHEN UNIVERSITY</t>
  </si>
  <si>
    <t>ASİL</t>
  </si>
  <si>
    <t>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</si>
</sst>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3" workbookViewId="0">
      <selection activeCell="A9" sqref="A9"/>
    </sheetView>
  </sheetViews>
  <sheetFormatPr defaultRowHeight="15" x14ac:dyDescent="0.25"/>
  <cols>
    <col min="2" max="2" width="17.42578125" customWidth="1"/>
    <col min="3" max="3" width="14.140625" customWidth="1"/>
    <col min="4" max="4" width="21.140625" bestFit="1" customWidth="1"/>
    <col min="5" max="5" width="18" customWidth="1"/>
    <col min="8" max="8" width="13" customWidth="1"/>
    <col min="9" max="9" width="12" customWidth="1"/>
    <col min="10" max="10" width="11.85546875" customWidth="1"/>
    <col min="11" max="11" width="12.5703125" customWidth="1"/>
    <col min="12" max="12" width="13.28515625" customWidth="1"/>
    <col min="14" max="14" width="16.140625" customWidth="1"/>
    <col min="15" max="15" width="15.5703125" customWidth="1"/>
    <col min="16" max="16" width="15.85546875" customWidth="1"/>
  </cols>
  <sheetData>
    <row r="1" spans="1:18" ht="15" customHeight="1" x14ac:dyDescent="0.2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3" customFormat="1" ht="99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</row>
    <row r="3" spans="1:18" ht="71.25" x14ac:dyDescent="0.25">
      <c r="A3" s="4">
        <v>1</v>
      </c>
      <c r="B3" s="4" t="s">
        <v>29</v>
      </c>
      <c r="C3" s="4" t="s">
        <v>20</v>
      </c>
      <c r="D3" s="4" t="s">
        <v>30</v>
      </c>
      <c r="E3" s="4" t="s">
        <v>31</v>
      </c>
      <c r="F3" s="4">
        <v>20</v>
      </c>
      <c r="G3" s="4">
        <f>85*20/100</f>
        <v>17</v>
      </c>
      <c r="H3" s="4">
        <v>10</v>
      </c>
      <c r="I3" s="4"/>
      <c r="J3" s="4"/>
      <c r="K3" s="4"/>
      <c r="L3" s="4"/>
      <c r="M3" s="4"/>
      <c r="N3" s="4"/>
      <c r="O3" s="4"/>
      <c r="P3" s="4"/>
      <c r="Q3" s="4">
        <f t="shared" ref="Q3:Q8" si="0">SUM(F3:P3)</f>
        <v>47</v>
      </c>
      <c r="R3" s="4" t="s">
        <v>38</v>
      </c>
    </row>
    <row r="4" spans="1:18" ht="42.75" x14ac:dyDescent="0.25">
      <c r="A4" s="4">
        <v>2</v>
      </c>
      <c r="B4" s="4" t="s">
        <v>34</v>
      </c>
      <c r="C4" s="4" t="s">
        <v>35</v>
      </c>
      <c r="D4" s="4" t="s">
        <v>36</v>
      </c>
      <c r="E4" s="5" t="s">
        <v>37</v>
      </c>
      <c r="F4" s="4">
        <v>20</v>
      </c>
      <c r="G4" s="4">
        <f>82.5*20/100</f>
        <v>16.5</v>
      </c>
      <c r="H4" s="4">
        <v>10</v>
      </c>
      <c r="I4" s="4"/>
      <c r="J4" s="4"/>
      <c r="K4" s="4"/>
      <c r="L4" s="4"/>
      <c r="M4" s="4"/>
      <c r="N4" s="4"/>
      <c r="O4" s="4"/>
      <c r="P4" s="4"/>
      <c r="Q4" s="4">
        <f t="shared" si="0"/>
        <v>46.5</v>
      </c>
      <c r="R4" s="4" t="s">
        <v>38</v>
      </c>
    </row>
    <row r="5" spans="1:18" ht="28.5" x14ac:dyDescent="0.25">
      <c r="A5" s="4">
        <v>3</v>
      </c>
      <c r="B5" s="4" t="s">
        <v>23</v>
      </c>
      <c r="C5" s="4" t="s">
        <v>24</v>
      </c>
      <c r="D5" s="4" t="s">
        <v>25</v>
      </c>
      <c r="E5" s="5" t="s">
        <v>26</v>
      </c>
      <c r="F5" s="4">
        <v>20</v>
      </c>
      <c r="G5" s="4">
        <f>80*20/100</f>
        <v>16</v>
      </c>
      <c r="H5" s="4">
        <v>10</v>
      </c>
      <c r="I5" s="4"/>
      <c r="J5" s="4"/>
      <c r="K5" s="4"/>
      <c r="L5" s="4"/>
      <c r="M5" s="4"/>
      <c r="N5" s="4"/>
      <c r="O5" s="4"/>
      <c r="P5" s="4"/>
      <c r="Q5" s="4">
        <f t="shared" si="0"/>
        <v>46</v>
      </c>
      <c r="R5" s="4" t="s">
        <v>38</v>
      </c>
    </row>
    <row r="6" spans="1:18" ht="28.5" x14ac:dyDescent="0.25">
      <c r="A6" s="4">
        <v>4</v>
      </c>
      <c r="B6" s="4" t="s">
        <v>27</v>
      </c>
      <c r="C6" s="4" t="s">
        <v>24</v>
      </c>
      <c r="D6" s="4" t="s">
        <v>28</v>
      </c>
      <c r="E6" s="5" t="s">
        <v>26</v>
      </c>
      <c r="F6" s="4">
        <v>20</v>
      </c>
      <c r="G6" s="4">
        <f>65*20/100</f>
        <v>13</v>
      </c>
      <c r="H6" s="4">
        <v>10</v>
      </c>
      <c r="I6" s="4"/>
      <c r="J6" s="4"/>
      <c r="K6" s="4"/>
      <c r="L6" s="4"/>
      <c r="M6" s="4"/>
      <c r="N6" s="4"/>
      <c r="O6" s="4"/>
      <c r="P6" s="4"/>
      <c r="Q6" s="4">
        <f t="shared" si="0"/>
        <v>43</v>
      </c>
      <c r="R6" s="4" t="s">
        <v>38</v>
      </c>
    </row>
    <row r="7" spans="1:18" ht="42.75" x14ac:dyDescent="0.25">
      <c r="A7" s="4">
        <v>5</v>
      </c>
      <c r="B7" s="4" t="s">
        <v>32</v>
      </c>
      <c r="C7" s="4" t="s">
        <v>20</v>
      </c>
      <c r="D7" s="4" t="s">
        <v>33</v>
      </c>
      <c r="E7" s="5" t="s">
        <v>26</v>
      </c>
      <c r="F7" s="4">
        <v>20</v>
      </c>
      <c r="G7" s="4">
        <f>82.5*20/100</f>
        <v>16.5</v>
      </c>
      <c r="H7" s="4"/>
      <c r="I7" s="4"/>
      <c r="J7" s="4"/>
      <c r="K7" s="4"/>
      <c r="L7" s="4"/>
      <c r="M7" s="4"/>
      <c r="N7" s="4"/>
      <c r="O7" s="4"/>
      <c r="P7" s="4"/>
      <c r="Q7" s="4">
        <f t="shared" si="0"/>
        <v>36.5</v>
      </c>
      <c r="R7" s="4" t="s">
        <v>39</v>
      </c>
    </row>
    <row r="8" spans="1:18" ht="57" x14ac:dyDescent="0.25">
      <c r="A8" s="4">
        <v>6</v>
      </c>
      <c r="B8" s="4" t="s">
        <v>19</v>
      </c>
      <c r="C8" s="4" t="s">
        <v>20</v>
      </c>
      <c r="D8" s="4" t="s">
        <v>21</v>
      </c>
      <c r="E8" s="4" t="s">
        <v>22</v>
      </c>
      <c r="F8" s="4">
        <v>20</v>
      </c>
      <c r="G8" s="4">
        <f>88.75*20/100</f>
        <v>17.75</v>
      </c>
      <c r="H8" s="4"/>
      <c r="I8" s="4"/>
      <c r="J8" s="4"/>
      <c r="K8" s="4"/>
      <c r="L8" s="4"/>
      <c r="M8" s="4"/>
      <c r="N8" s="4"/>
      <c r="O8" s="4"/>
      <c r="P8" s="4">
        <v>-10</v>
      </c>
      <c r="Q8" s="4">
        <f t="shared" si="0"/>
        <v>27.75</v>
      </c>
      <c r="R8" s="4" t="s">
        <v>39</v>
      </c>
    </row>
  </sheetData>
  <autoFilter ref="A2:R2"/>
  <mergeCells count="1">
    <mergeCell ref="A1:R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2021-05-04T08:40:53Z</dcterms:modified>
</cp:coreProperties>
</file>